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5\Відомості зарплати\Витяги керівник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Лист1!$A$1:$O$9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/>
  <c r="N7" i="1"/>
  <c r="O7" i="1"/>
  <c r="J7" i="1"/>
  <c r="H7" i="1"/>
  <c r="O6" i="1"/>
  <c r="N6" i="1"/>
  <c r="M6" i="1"/>
  <c r="M5" i="1"/>
  <c r="L6" i="1"/>
  <c r="L5" i="1"/>
  <c r="J6" i="1"/>
  <c r="N5" i="1" l="1"/>
  <c r="E7" i="1"/>
  <c r="F7" i="1"/>
  <c r="G7" i="1"/>
  <c r="I7" i="1"/>
  <c r="D7" i="1"/>
  <c r="J5" i="1"/>
  <c r="O5" i="1" l="1"/>
</calcChain>
</file>

<file path=xl/sharedStrings.xml><?xml version="1.0" encoding="utf-8"?>
<sst xmlns="http://schemas.openxmlformats.org/spreadsheetml/2006/main" count="19" uniqueCount="19">
  <si>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</si>
  <si>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</si>
  <si>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</si>
  <si>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</si>
  <si>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</si>
  <si>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</si>
  <si>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</si>
  <si>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</si>
  <si>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</si>
  <si>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</si>
  <si>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</si>
  <si>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</si>
  <si>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</si>
  <si>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Премія</t>
  </si>
  <si>
    <t>Посада</t>
  </si>
  <si>
    <t>начальник Упр</t>
  </si>
  <si>
    <t>Витяг з розрахунково-платіжної відомості за серпень 2025 року</t>
  </si>
  <si>
    <t>Відпустка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</si>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</sst>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pane xSplit="1" topLeftCell="B1" activePane="topRight" state="frozen"/>
      <selection activeCell="A3" sqref="A3"/>
      <selection pane="topRight" activeCell="C6" sqref="C6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7" width="12.85546875" customWidth="1"/>
    <col min="8" max="8" width="12.85546875" style="13" customWidth="1"/>
    <col min="9" max="9" width="15.42578125" style="11" customWidth="1"/>
    <col min="10" max="10" width="15" customWidth="1"/>
    <col min="11" max="11" width="14.28515625" customWidth="1"/>
    <col min="12" max="12" width="13.42578125" customWidth="1"/>
    <col min="13" max="13" width="13.140625" customWidth="1"/>
    <col min="14" max="14" width="15.140625" customWidth="1"/>
    <col min="15" max="15" width="14.28515625" customWidth="1"/>
    <col min="16" max="16" width="14.85546875" customWidth="1"/>
  </cols>
  <sheetData>
    <row r="1" spans="1:16" ht="26.25" customHeight="1" x14ac:dyDescent="0.3">
      <c r="D1" s="14" t="s">
        <v>16</v>
      </c>
      <c r="E1" s="14"/>
      <c r="F1" s="14"/>
      <c r="G1" s="14"/>
      <c r="H1" s="14"/>
      <c r="I1" s="14"/>
      <c r="J1" s="14"/>
      <c r="K1" s="14"/>
      <c r="L1" s="14"/>
      <c r="M1" s="15"/>
    </row>
    <row r="2" spans="1:16" ht="30" customHeight="1" x14ac:dyDescent="0.3">
      <c r="D2" s="6"/>
      <c r="K2" s="4"/>
      <c r="L2" s="4"/>
      <c r="M2" s="4"/>
      <c r="N2" s="4"/>
      <c r="O2" s="4"/>
    </row>
    <row r="3" spans="1:16" ht="36" customHeight="1" x14ac:dyDescent="0.3">
      <c r="D3" s="6"/>
      <c r="K3" s="4"/>
      <c r="L3" s="4"/>
      <c r="M3" s="4"/>
      <c r="N3" s="4"/>
      <c r="O3" s="4"/>
    </row>
    <row r="4" spans="1:16" ht="51.75" customHeight="1" x14ac:dyDescent="0.25">
      <c r="A4" s="1" t="s">
        <v>5</v>
      </c>
      <c r="B4" s="1" t="s">
        <v>14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13</v>
      </c>
      <c r="H4" s="9" t="s">
        <v>17</v>
      </c>
      <c r="I4" s="9" t="s">
        <v>18</v>
      </c>
      <c r="J4" s="10" t="s">
        <v>12</v>
      </c>
      <c r="K4" s="9" t="s">
        <v>6</v>
      </c>
      <c r="L4" s="9" t="s">
        <v>7</v>
      </c>
      <c r="M4" s="9" t="s">
        <v>8</v>
      </c>
      <c r="N4" s="9" t="s">
        <v>10</v>
      </c>
      <c r="O4" s="10" t="s">
        <v>11</v>
      </c>
    </row>
    <row r="5" spans="1:16" s="12" customFormat="1" ht="20.100000000000001" customHeight="1" x14ac:dyDescent="0.3">
      <c r="A5" s="4" t="s">
        <v>9</v>
      </c>
      <c r="B5" s="1" t="s">
        <v>15</v>
      </c>
      <c r="C5" s="2">
        <v>21</v>
      </c>
      <c r="D5" s="3">
        <v>25842</v>
      </c>
      <c r="E5" s="3">
        <v>700</v>
      </c>
      <c r="F5" s="3">
        <v>7752.6</v>
      </c>
      <c r="G5" s="3">
        <v>7752.6</v>
      </c>
      <c r="H5" s="3"/>
      <c r="I5" s="3">
        <v>133.22999999999999</v>
      </c>
      <c r="J5" s="3">
        <f>SUM(D5:I5)</f>
        <v>42180.43</v>
      </c>
      <c r="K5" s="3">
        <v>10000</v>
      </c>
      <c r="L5" s="3">
        <f>J5*18%</f>
        <v>7592.4773999999998</v>
      </c>
      <c r="M5" s="3">
        <f>J5*5%</f>
        <v>2109.0215000000003</v>
      </c>
      <c r="N5" s="3">
        <f>SUM(K5:M5)</f>
        <v>19701.498899999999</v>
      </c>
      <c r="O5" s="3">
        <f>$J5-$N5</f>
        <v>22478.931100000002</v>
      </c>
      <c r="P5" s="3"/>
    </row>
    <row r="6" spans="1:16" s="13" customFormat="1" ht="20.100000000000001" customHeight="1" x14ac:dyDescent="0.3">
      <c r="A6" s="4"/>
      <c r="B6" s="1"/>
      <c r="C6" s="2"/>
      <c r="D6" s="3"/>
      <c r="E6" s="3"/>
      <c r="F6" s="3"/>
      <c r="G6" s="3"/>
      <c r="H6" s="3">
        <v>9524.6200000000008</v>
      </c>
      <c r="I6" s="3"/>
      <c r="J6" s="3">
        <f>SUM(D6:I6)</f>
        <v>9524.6200000000008</v>
      </c>
      <c r="K6" s="3"/>
      <c r="L6" s="3">
        <f>J6*18%</f>
        <v>1714.4316000000001</v>
      </c>
      <c r="M6" s="3">
        <f>J6*5%</f>
        <v>476.23100000000005</v>
      </c>
      <c r="N6" s="3">
        <f>SUM(K6:M6)</f>
        <v>2190.6626000000001</v>
      </c>
      <c r="O6" s="3">
        <f>$J6-$N6</f>
        <v>7333.9574000000011</v>
      </c>
      <c r="P6" s="3"/>
    </row>
    <row r="7" spans="1:16" ht="20.100000000000001" customHeight="1" x14ac:dyDescent="0.3">
      <c r="A7" s="1" t="s">
        <v>3</v>
      </c>
      <c r="B7" s="1"/>
      <c r="C7" s="2"/>
      <c r="D7" s="3">
        <f t="shared" ref="D7:J7" si="0">SUM(D5:D5)</f>
        <v>25842</v>
      </c>
      <c r="E7" s="3">
        <f t="shared" si="0"/>
        <v>700</v>
      </c>
      <c r="F7" s="3">
        <f t="shared" si="0"/>
        <v>7752.6</v>
      </c>
      <c r="G7" s="3">
        <f t="shared" si="0"/>
        <v>7752.6</v>
      </c>
      <c r="H7" s="3">
        <f>SUM(H5:H6)</f>
        <v>9524.6200000000008</v>
      </c>
      <c r="I7" s="3">
        <f t="shared" si="0"/>
        <v>133.22999999999999</v>
      </c>
      <c r="J7" s="3">
        <f>SUM(J5:J6)</f>
        <v>51705.05</v>
      </c>
      <c r="K7" s="3">
        <f t="shared" ref="K7:O7" si="1">SUM(K5:K6)</f>
        <v>10000</v>
      </c>
      <c r="L7" s="3">
        <f t="shared" si="1"/>
        <v>9306.9089999999997</v>
      </c>
      <c r="M7" s="3">
        <f t="shared" si="1"/>
        <v>2585.2525000000005</v>
      </c>
      <c r="N7" s="3">
        <f t="shared" si="1"/>
        <v>21892.161499999998</v>
      </c>
      <c r="O7" s="3">
        <f t="shared" si="1"/>
        <v>29812.888500000001</v>
      </c>
      <c r="P7" s="5"/>
    </row>
    <row r="8" spans="1:1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"/>
      <c r="M9" s="7"/>
      <c r="N9" s="1"/>
      <c r="O9" s="7"/>
    </row>
    <row r="11" spans="1:16" x14ac:dyDescent="0.2">
      <c r="J11" s="5"/>
    </row>
  </sheetData>
  <mergeCells count="1">
    <mergeCell ref="D1:M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2025-09-04T03:53:08Z</dcterms:modified>
</cp:coreProperties>
</file>